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https://nsinv.sharepoint.com/teams/afd-IR/Gedeelde  documenten/AGM/2025/"/>
    </mc:Choice>
  </mc:AlternateContent>
  <xr:revisionPtr revIDLastSave="117" documentId="8_{99629022-CF8F-42F5-B7DD-DE6062BB6E59}" xr6:coauthVersionLast="47" xr6:coauthVersionMax="47" xr10:uidLastSave="{FEEC7C59-F3D1-4A59-828B-B1AA6417678F}"/>
  <bookViews>
    <workbookView xWindow="25695" yWindow="0" windowWidth="26010" windowHeight="20985" firstSheet="3" activeTab="3" xr2:uid="{00000000-000D-0000-FFFF-FFFF00000000}"/>
  </bookViews>
  <sheets>
    <sheet name="Blad4" sheetId="4" r:id="rId1"/>
    <sheet name="Blad5" sheetId="5" r:id="rId2"/>
    <sheet name="Blad6" sheetId="6" r:id="rId3"/>
    <sheet name="Voting results" sheetId="1" r:id="rId4"/>
  </sheets>
  <definedNames>
    <definedName name="_xlnm.Print_Area" localSheetId="3">'Voting results'!$A$1:$I$49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D44" i="1" s="1"/>
  <c r="E9" i="1"/>
  <c r="E11" i="1" s="1"/>
  <c r="G39" i="1"/>
  <c r="E40" i="1" s="1"/>
  <c r="G41" i="1"/>
  <c r="E42" i="1" s="1"/>
  <c r="G37" i="1"/>
  <c r="E38" i="1" s="1"/>
  <c r="G34" i="1"/>
  <c r="D35" i="1" s="1"/>
  <c r="G32" i="1"/>
  <c r="E33" i="1" s="1"/>
  <c r="G30" i="1"/>
  <c r="D31" i="1" s="1"/>
  <c r="G24" i="1"/>
  <c r="G27" i="1"/>
  <c r="E28" i="1" s="1"/>
  <c r="G18" i="1"/>
  <c r="E19" i="1" s="1"/>
  <c r="G25" i="1"/>
  <c r="E26" i="1" s="1"/>
  <c r="G20" i="1"/>
  <c r="E21" i="1" s="1"/>
  <c r="E44" i="1" l="1"/>
  <c r="G44" i="1" s="1"/>
  <c r="D40" i="1"/>
  <c r="G40" i="1" s="1"/>
  <c r="D38" i="1"/>
  <c r="G38" i="1" s="1"/>
  <c r="D42" i="1"/>
  <c r="G42" i="1" s="1"/>
  <c r="E35" i="1"/>
  <c r="G35" i="1" s="1"/>
  <c r="D33" i="1"/>
  <c r="G33" i="1" s="1"/>
  <c r="E31" i="1"/>
  <c r="G31" i="1" s="1"/>
  <c r="D28" i="1"/>
  <c r="G28" i="1" s="1"/>
  <c r="D26" i="1"/>
  <c r="G26" i="1" s="1"/>
  <c r="D21" i="1"/>
  <c r="G21" i="1" s="1"/>
  <c r="D19" i="1"/>
  <c r="G19" i="1" l="1"/>
</calcChain>
</file>

<file path=xl/sharedStrings.xml><?xml version="1.0" encoding="utf-8"?>
<sst xmlns="http://schemas.openxmlformats.org/spreadsheetml/2006/main" count="83" uniqueCount="61">
  <si>
    <t>VOTING RESULTS</t>
  </si>
  <si>
    <t>GENERAL MEETING OF SHAREHOLDERS OF NSI N.V.</t>
  </si>
  <si>
    <t>Total number of shares outstanding</t>
  </si>
  <si>
    <t xml:space="preserve">Number of shares held by the company (on the registration date) </t>
  </si>
  <si>
    <t>Total number of shares outstanding entitled to vote</t>
  </si>
  <si>
    <t>Total number of shares represented</t>
  </si>
  <si>
    <t>Agenda item</t>
  </si>
  <si>
    <t>In favor</t>
  </si>
  <si>
    <t>Against</t>
  </si>
  <si>
    <t>Abstain*</t>
  </si>
  <si>
    <t>Total*</t>
  </si>
  <si>
    <t xml:space="preserve"> Opening</t>
  </si>
  <si>
    <t>Non-votable item</t>
  </si>
  <si>
    <t/>
  </si>
  <si>
    <t>2.</t>
  </si>
  <si>
    <t>Report of the Management Board on the 2024 financial year</t>
  </si>
  <si>
    <t>3.</t>
  </si>
  <si>
    <t>Report of the Supervisory Board on the 2024 financial year</t>
  </si>
  <si>
    <t>4.</t>
  </si>
  <si>
    <t>Financial Statements</t>
  </si>
  <si>
    <t>4a.</t>
  </si>
  <si>
    <t>Discussion of the remuneration report for the 2024 financial year and advisory vote</t>
  </si>
  <si>
    <t>Percentage</t>
  </si>
  <si>
    <t>4b.</t>
  </si>
  <si>
    <t>Adoption of the financial statements for the 2024 financial year</t>
  </si>
  <si>
    <t>5.</t>
  </si>
  <si>
    <t>Dividend</t>
  </si>
  <si>
    <t>5a.</t>
  </si>
  <si>
    <t>Dividend policy of NSI</t>
  </si>
  <si>
    <t>5b.</t>
  </si>
  <si>
    <t>6.</t>
  </si>
  <si>
    <t>Discharge of the members of the Management Board for the policy pursued in the 2024 financial year</t>
  </si>
  <si>
    <t>7.</t>
  </si>
  <si>
    <t>Discharge of the members of the Supervisory Board for the supervision exercised during the 2024 financial year</t>
  </si>
  <si>
    <t>8.</t>
  </si>
  <si>
    <t>Composition of the Supervisory Board</t>
  </si>
  <si>
    <t>8a.</t>
  </si>
  <si>
    <t>Appointment of Ms. Petra van Hoeken as member of the Supervisory Board</t>
  </si>
  <si>
    <t>9.</t>
  </si>
  <si>
    <t>Appointment of KPMG Accounants N.V. as auditor, with effect from the 2026 financial year</t>
  </si>
  <si>
    <t>10.</t>
  </si>
  <si>
    <t>Revision of the Remuneration Policy for the Management Board</t>
  </si>
  <si>
    <t>11.</t>
  </si>
  <si>
    <t>Authorisations</t>
  </si>
  <si>
    <t>11a.</t>
  </si>
  <si>
    <t>Proposal to authorise the Management Board to issue ordinary shares up to a maximum of 10% of the outstanding number of shares, subject to the approval of the Supervisory Board</t>
  </si>
  <si>
    <t>11b.</t>
  </si>
  <si>
    <t>Proposal to authorise the Management Board to limit or exclude pre-emptive rights upon the issuance of ordinary shares, subject to the approval of the Supervisory Board</t>
  </si>
  <si>
    <t>11c.</t>
  </si>
  <si>
    <t>11d.</t>
  </si>
  <si>
    <t>Proposal to authorise the Management Board to buy back ordinary shares in the company's own capital, subject to the approval of the Supervisory Board</t>
  </si>
  <si>
    <t>12.</t>
  </si>
  <si>
    <t>Outlook for 2025</t>
  </si>
  <si>
    <t>13.</t>
  </si>
  <si>
    <t>Any other business</t>
  </si>
  <si>
    <t>14.</t>
  </si>
  <si>
    <t>Closing</t>
  </si>
  <si>
    <t>*Article 28 subsection 5 of the Articles of Association of NSI NV stipulates that abstentions and invalid votes shall be considered not cast.</t>
  </si>
  <si>
    <t>Percentage of represented outstanding shares entitled to vote</t>
  </si>
  <si>
    <t>Declaration of the final dividend for 2024</t>
  </si>
  <si>
    <t>17 APRIL 2025, 2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</si>
</sst>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);\(#,##0\);&quot;-  &quot;;&quot; &quot;@&quot; &quot;"/>
    <numFmt numFmtId="165" formatCode="0.00%_);\-0.00%_);&quot;-  &quot;;&quot; &quot;@&quot; &quot;"/>
    <numFmt numFmtId="166" formatCode="#,##0.0000_);\(#,##0.0000\);&quot;-  &quot;;&quot; &quot;@&quot; &quot;"/>
    <numFmt numFmtId="167" formatCode="dd\ mmm\ yyyy_);\(###0\);&quot;-  &quot;;&quot; &quot;@&quot; &quot;"/>
    <numFmt numFmtId="168" formatCode="dd\ mmm\ yy_);\(###0\);&quot;-  &quot;;&quot; &quot;@&quot; &quot;"/>
    <numFmt numFmtId="169" formatCode="###0_);\(###0\);&quot;-  &quot;;&quot; &quot;@&quot; &quot;"/>
    <numFmt numFmtId="170" formatCode="0.0%"/>
  </numFmts>
  <fonts count="13" x14ac:knownFonts="1">
    <font>
      <sz val="9.5"/>
      <color theme="1"/>
      <name val="Arial"/>
      <family val="2"/>
    </font>
    <font>
      <sz val="9.5"/>
      <color theme="1"/>
      <name val="Arial"/>
      <family val="2"/>
    </font>
    <font>
      <sz val="10"/>
      <color theme="1"/>
      <name val="Arial"/>
      <family val="2"/>
    </font>
    <font>
      <i/>
      <sz val="10"/>
      <color theme="0" tint="-0.499984740745262"/>
      <name val="Arial"/>
      <family val="2"/>
    </font>
    <font>
      <sz val="9.5"/>
      <color theme="1"/>
      <name val="Public Sans"/>
    </font>
    <font>
      <sz val="10"/>
      <color theme="1"/>
      <name val="Public Sans"/>
    </font>
    <font>
      <sz val="10"/>
      <name val="Public Sans"/>
    </font>
    <font>
      <i/>
      <sz val="10"/>
      <color theme="0" tint="-0.499984740745262"/>
      <name val="Public Sans"/>
    </font>
    <font>
      <sz val="10"/>
      <color rgb="FF00609C"/>
      <name val="Public Sans"/>
    </font>
    <font>
      <sz val="10"/>
      <color rgb="FF000000"/>
      <name val="Public Sans"/>
    </font>
    <font>
      <b/>
      <sz val="10"/>
      <color rgb="FF003C5A"/>
      <name val="Public Sans"/>
    </font>
    <font>
      <sz val="10"/>
      <color rgb="FF003C5A"/>
      <name val="Public Sans"/>
    </font>
    <font>
      <b/>
      <sz val="10"/>
      <color rgb="FF003C5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0" tint="-0.499984740745262"/>
      </top>
      <bottom style="thin">
        <color theme="3"/>
      </bottom>
      <diagonal/>
    </border>
    <border>
      <left/>
      <right/>
      <top/>
      <bottom style="thin">
        <color rgb="FF003C5A"/>
      </bottom>
      <diagonal/>
    </border>
    <border>
      <left/>
      <right/>
      <top style="thin">
        <color rgb="FF003C5A"/>
      </top>
      <bottom style="thin">
        <color rgb="FF003C5A"/>
      </bottom>
      <diagonal/>
    </border>
    <border>
      <left/>
      <right/>
      <top/>
      <bottom style="medium">
        <color rgb="FF003C5A"/>
      </bottom>
      <diagonal/>
    </border>
  </borders>
  <cellStyleXfs count="6">
    <xf numFmtId="164" fontId="0" fillId="0" borderId="0" applyFont="0" applyFill="0" applyBorder="0" applyProtection="0">
      <alignment vertical="top"/>
    </xf>
    <xf numFmtId="165" fontId="1" fillId="0" borderId="0" applyFont="0" applyFill="0" applyBorder="0" applyProtection="0">
      <alignment vertical="top"/>
    </xf>
    <xf numFmtId="166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168" fontId="1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</cellStyleXfs>
  <cellXfs count="75">
    <xf numFmtId="164" fontId="0" fillId="0" borderId="0" xfId="0">
      <alignment vertical="top"/>
    </xf>
    <xf numFmtId="164" fontId="0" fillId="2" borderId="0" xfId="0" applyFill="1">
      <alignment vertical="top"/>
    </xf>
    <xf numFmtId="0" fontId="3" fillId="2" borderId="0" xfId="0" applyNumberFormat="1" applyFont="1" applyFill="1" applyBorder="1" applyAlignment="1">
      <alignment vertical="center" wrapText="1"/>
    </xf>
    <xf numFmtId="164" fontId="5" fillId="2" borderId="0" xfId="0" applyFont="1" applyFill="1" applyAlignment="1"/>
    <xf numFmtId="164" fontId="5" fillId="2" borderId="0" xfId="0" applyFont="1" applyFill="1" applyAlignment="1">
      <alignment horizontal="right" vertical="top"/>
    </xf>
    <xf numFmtId="164" fontId="6" fillId="2" borderId="0" xfId="0" applyFont="1" applyFill="1" applyAlignment="1"/>
    <xf numFmtId="3" fontId="5" fillId="2" borderId="0" xfId="0" applyNumberFormat="1" applyFont="1" applyFill="1" applyAlignment="1">
      <alignment horizontal="right" vertical="top"/>
    </xf>
    <xf numFmtId="164" fontId="7" fillId="2" borderId="0" xfId="0" applyFont="1" applyFill="1" applyAlignment="1"/>
    <xf numFmtId="164" fontId="8" fillId="2" borderId="1" xfId="0" applyFont="1" applyFill="1" applyBorder="1" applyAlignment="1">
      <alignment horizontal="left" vertical="top"/>
    </xf>
    <xf numFmtId="3" fontId="5" fillId="2" borderId="1" xfId="0" applyNumberFormat="1" applyFont="1" applyFill="1" applyBorder="1" applyAlignment="1">
      <alignment vertical="top" wrapText="1"/>
    </xf>
    <xf numFmtId="164" fontId="5" fillId="2" borderId="1" xfId="0" applyFont="1" applyFill="1" applyBorder="1" applyAlignment="1">
      <alignment vertical="top" wrapText="1"/>
    </xf>
    <xf numFmtId="164" fontId="5" fillId="2" borderId="0" xfId="0" applyFont="1" applyFill="1" applyBorder="1" applyAlignment="1">
      <alignment vertical="top" wrapText="1"/>
    </xf>
    <xf numFmtId="164" fontId="8" fillId="2" borderId="0" xfId="0" applyFont="1" applyFill="1" applyBorder="1" applyAlignment="1">
      <alignment horizontal="left" vertical="top"/>
    </xf>
    <xf numFmtId="164" fontId="6" fillId="2" borderId="3" xfId="0" applyFont="1" applyFill="1" applyBorder="1" applyAlignment="1">
      <alignment horizontal="left" vertical="top"/>
    </xf>
    <xf numFmtId="164" fontId="8" fillId="2" borderId="3" xfId="0" applyFont="1" applyFill="1" applyBorder="1" applyAlignment="1">
      <alignment horizontal="left" vertical="top"/>
    </xf>
    <xf numFmtId="0" fontId="9" fillId="0" borderId="3" xfId="0" applyNumberFormat="1" applyFont="1" applyFill="1" applyBorder="1" applyAlignment="1" applyProtection="1">
      <alignment horizontal="right" wrapText="1"/>
    </xf>
    <xf numFmtId="164" fontId="6" fillId="2" borderId="5" xfId="0" applyFont="1" applyFill="1" applyBorder="1" applyAlignment="1">
      <alignment horizontal="left" vertical="top"/>
    </xf>
    <xf numFmtId="164" fontId="8" fillId="2" borderId="5" xfId="0" applyFont="1" applyFill="1" applyBorder="1" applyAlignment="1">
      <alignment horizontal="left" vertical="top"/>
    </xf>
    <xf numFmtId="0" fontId="9" fillId="0" borderId="4" xfId="0" applyNumberFormat="1" applyFont="1" applyFill="1" applyBorder="1" applyAlignment="1" applyProtection="1">
      <alignment horizontal="right" wrapText="1"/>
    </xf>
    <xf numFmtId="164" fontId="6" fillId="2" borderId="0" xfId="0" applyFont="1" applyFill="1" applyBorder="1" applyAlignment="1">
      <alignment horizontal="left" vertical="top"/>
    </xf>
    <xf numFmtId="0" fontId="9" fillId="0" borderId="0" xfId="0" applyNumberFormat="1" applyFont="1" applyFill="1" applyBorder="1" applyAlignment="1" applyProtection="1">
      <alignment horizontal="right" wrapText="1"/>
    </xf>
    <xf numFmtId="0" fontId="5" fillId="2" borderId="3" xfId="0" applyNumberFormat="1" applyFont="1" applyFill="1" applyBorder="1" applyAlignment="1">
      <alignment horizontal="left" vertical="top" wrapText="1"/>
    </xf>
    <xf numFmtId="3" fontId="5" fillId="2" borderId="3" xfId="0" applyNumberFormat="1" applyFont="1" applyFill="1" applyBorder="1" applyAlignment="1">
      <alignment vertical="top" wrapText="1"/>
    </xf>
    <xf numFmtId="164" fontId="5" fillId="2" borderId="3" xfId="0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vertical="center" wrapText="1"/>
    </xf>
    <xf numFmtId="10" fontId="7" fillId="2" borderId="2" xfId="0" applyNumberFormat="1" applyFont="1" applyFill="1" applyBorder="1" applyAlignment="1">
      <alignment vertical="center" wrapText="1"/>
    </xf>
    <xf numFmtId="170" fontId="7" fillId="2" borderId="2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7" fillId="2" borderId="0" xfId="0" applyNumberFormat="1" applyFont="1" applyFill="1" applyBorder="1" applyAlignment="1">
      <alignment vertical="center" wrapText="1"/>
    </xf>
    <xf numFmtId="10" fontId="7" fillId="2" borderId="0" xfId="0" applyNumberFormat="1" applyFont="1" applyFill="1" applyBorder="1" applyAlignment="1">
      <alignment vertical="center" wrapText="1"/>
    </xf>
    <xf numFmtId="170" fontId="7" fillId="2" borderId="0" xfId="0" applyNumberFormat="1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vertical="center" wrapText="1"/>
    </xf>
    <xf numFmtId="10" fontId="7" fillId="2" borderId="3" xfId="0" applyNumberFormat="1" applyFont="1" applyFill="1" applyBorder="1" applyAlignment="1">
      <alignment vertical="center" wrapText="1"/>
    </xf>
    <xf numFmtId="170" fontId="7" fillId="2" borderId="3" xfId="0" applyNumberFormat="1" applyFont="1" applyFill="1" applyBorder="1" applyAlignment="1">
      <alignment vertical="center" wrapText="1"/>
    </xf>
    <xf numFmtId="10" fontId="7" fillId="2" borderId="4" xfId="0" applyNumberFormat="1" applyFont="1" applyFill="1" applyBorder="1" applyAlignment="1">
      <alignment vertical="center" wrapText="1"/>
    </xf>
    <xf numFmtId="170" fontId="7" fillId="2" borderId="4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left" vertical="top" wrapText="1"/>
    </xf>
    <xf numFmtId="3" fontId="5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left" vertical="top" wrapText="1"/>
    </xf>
    <xf numFmtId="164" fontId="6" fillId="2" borderId="4" xfId="0" applyFont="1" applyFill="1" applyBorder="1" applyAlignment="1">
      <alignment horizontal="left" vertical="top"/>
    </xf>
    <xf numFmtId="164" fontId="4" fillId="0" borderId="0" xfId="0" applyFont="1">
      <alignment vertical="top"/>
    </xf>
    <xf numFmtId="164" fontId="5" fillId="2" borderId="4" xfId="0" applyFont="1" applyFill="1" applyBorder="1" applyAlignment="1">
      <alignment vertical="top" wrapText="1"/>
    </xf>
    <xf numFmtId="164" fontId="5" fillId="0" borderId="3" xfId="0" applyFont="1" applyBorder="1" applyAlignment="1">
      <alignment vertical="center" wrapText="1"/>
    </xf>
    <xf numFmtId="0" fontId="6" fillId="2" borderId="3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vertical="center" wrapText="1"/>
    </xf>
    <xf numFmtId="164" fontId="10" fillId="2" borderId="0" xfId="0" applyFont="1" applyFill="1" applyBorder="1" applyAlignment="1"/>
    <xf numFmtId="164" fontId="10" fillId="2" borderId="0" xfId="0" applyFont="1" applyFill="1" applyBorder="1">
      <alignment vertical="top"/>
    </xf>
    <xf numFmtId="164" fontId="11" fillId="2" borderId="0" xfId="0" applyFont="1" applyFill="1" applyBorder="1" applyAlignment="1">
      <alignment horizontal="left" vertical="top"/>
    </xf>
    <xf numFmtId="164" fontId="11" fillId="2" borderId="3" xfId="0" quotePrefix="1" applyFont="1" applyFill="1" applyBorder="1" applyAlignment="1">
      <alignment horizontal="left" vertical="top"/>
    </xf>
    <xf numFmtId="164" fontId="11" fillId="2" borderId="5" xfId="0" quotePrefix="1" applyFont="1" applyFill="1" applyBorder="1" applyAlignment="1">
      <alignment horizontal="left" vertical="top"/>
    </xf>
    <xf numFmtId="164" fontId="11" fillId="2" borderId="0" xfId="0" quotePrefix="1" applyFont="1" applyFill="1" applyBorder="1" applyAlignment="1">
      <alignment horizontal="left" vertical="top"/>
    </xf>
    <xf numFmtId="164" fontId="11" fillId="2" borderId="2" xfId="0" applyFont="1" applyFill="1" applyBorder="1" applyAlignment="1">
      <alignment horizontal="left" vertical="top"/>
    </xf>
    <xf numFmtId="164" fontId="11" fillId="2" borderId="1" xfId="0" quotePrefix="1" applyFont="1" applyFill="1" applyBorder="1" applyAlignment="1">
      <alignment horizontal="left" vertical="top"/>
    </xf>
    <xf numFmtId="164" fontId="11" fillId="2" borderId="4" xfId="0" quotePrefix="1" applyFont="1" applyFill="1" applyBorder="1" applyAlignment="1">
      <alignment horizontal="left" vertical="top"/>
    </xf>
    <xf numFmtId="164" fontId="4" fillId="2" borderId="0" xfId="0" applyFont="1" applyFill="1" applyBorder="1">
      <alignment vertical="top"/>
    </xf>
    <xf numFmtId="164" fontId="0" fillId="2" borderId="0" xfId="0" applyFill="1" applyBorder="1">
      <alignment vertical="top"/>
    </xf>
    <xf numFmtId="164" fontId="0" fillId="0" borderId="0" xfId="0" applyBorder="1">
      <alignment vertical="top"/>
    </xf>
    <xf numFmtId="0" fontId="2" fillId="2" borderId="0" xfId="0" applyNumberFormat="1" applyFont="1" applyFill="1" applyBorder="1" applyAlignment="1" applyProtection="1">
      <alignment horizontal="left" vertical="top" wrapText="1"/>
      <protection locked="0"/>
    </xf>
    <xf numFmtId="3" fontId="2" fillId="2" borderId="0" xfId="0" applyNumberFormat="1" applyFont="1" applyFill="1" applyBorder="1" applyAlignment="1">
      <alignment vertical="top" wrapText="1"/>
    </xf>
    <xf numFmtId="164" fontId="5" fillId="0" borderId="0" xfId="0" applyFont="1" applyBorder="1">
      <alignment vertical="top"/>
    </xf>
    <xf numFmtId="164" fontId="4" fillId="0" borderId="0" xfId="0" applyFont="1" applyBorder="1">
      <alignment vertical="top"/>
    </xf>
    <xf numFmtId="164" fontId="2" fillId="0" borderId="0" xfId="0" applyFont="1" applyBorder="1">
      <alignment vertical="top"/>
    </xf>
    <xf numFmtId="164" fontId="5" fillId="2" borderId="6" xfId="0" applyFont="1" applyFill="1" applyBorder="1" applyAlignment="1"/>
    <xf numFmtId="0" fontId="5" fillId="2" borderId="0" xfId="0" applyNumberFormat="1" applyFont="1" applyFill="1" applyBorder="1" applyAlignment="1">
      <alignment vertical="top" wrapText="1"/>
    </xf>
    <xf numFmtId="164" fontId="11" fillId="2" borderId="7" xfId="0" applyFont="1" applyFill="1" applyBorder="1" applyAlignment="1">
      <alignment horizontal="left"/>
    </xf>
    <xf numFmtId="164" fontId="10" fillId="2" borderId="7" xfId="0" applyFont="1" applyFill="1" applyBorder="1" applyAlignment="1">
      <alignment wrapText="1"/>
    </xf>
    <xf numFmtId="164" fontId="10" fillId="2" borderId="7" xfId="0" applyFont="1" applyFill="1" applyBorder="1" applyAlignment="1">
      <alignment horizontal="right"/>
    </xf>
    <xf numFmtId="164" fontId="10" fillId="2" borderId="7" xfId="0" applyFont="1" applyFill="1" applyBorder="1" applyAlignment="1">
      <alignment horizontal="center"/>
    </xf>
    <xf numFmtId="164" fontId="10" fillId="2" borderId="8" xfId="0" applyFont="1" applyFill="1" applyBorder="1">
      <alignment vertical="top"/>
    </xf>
    <xf numFmtId="164" fontId="12" fillId="2" borderId="0" xfId="0" applyFont="1" applyFill="1" applyBorder="1" applyAlignment="1"/>
    <xf numFmtId="164" fontId="0" fillId="0" borderId="8" xfId="0" applyBorder="1">
      <alignment vertical="top"/>
    </xf>
    <xf numFmtId="164" fontId="5" fillId="0" borderId="0" xfId="0" applyFont="1" applyAlignment="1">
      <alignment horizontal="right" vertical="top"/>
    </xf>
    <xf numFmtId="165" fontId="5" fillId="0" borderId="0" xfId="1" applyFont="1" applyAlignment="1">
      <alignment horizontal="right"/>
    </xf>
    <xf numFmtId="164" fontId="5" fillId="0" borderId="4" xfId="0" applyFont="1" applyBorder="1">
      <alignment vertical="top"/>
    </xf>
    <xf numFmtId="10" fontId="5" fillId="0" borderId="4" xfId="0" applyNumberFormat="1" applyFont="1" applyBorder="1">
      <alignment vertical="top"/>
    </xf>
  </cellXfs>
  <cellStyles count="6">
    <cellStyle name="DateLong" xfId="3" xr:uid="{E71E0E79-9917-448F-B464-5CF29F93A11A}"/>
    <cellStyle name="DateShort" xfId="4" xr:uid="{4BD39A4E-EE15-4CA7-9DC8-8F3B354F4C08}"/>
    <cellStyle name="Factor" xfId="2" xr:uid="{85B1EE66-41BD-45D7-B597-770A98FD7AFA}"/>
    <cellStyle name="Normal" xfId="0" builtinId="0" customBuiltin="1"/>
    <cellStyle name="Per cent" xfId="1" builtinId="5" customBuiltin="1"/>
    <cellStyle name="Year" xfId="5" xr:uid="{182F8AD8-6147-407B-A002-C12CA65D82EA}"/>
  </cellStyles>
  <dxfs count="0"/>
  <tableStyles count="0" defaultTableStyle="TableStyleMedium2" defaultPivotStyle="PivotStyleLight16"/>
  <colors>
    <mruColors>
      <color rgb="FF003C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130891</xdr:colOff>
      <xdr:row>1</xdr:row>
      <xdr:rowOff>219075</xdr:rowOff>
    </xdr:from>
    <xdr:to>
      <xdr:col>7</xdr:col>
      <xdr:colOff>174250</xdr:colOff>
      <xdr:row>4</xdr:row>
      <xdr:rowOff>120068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82A73-36F0-BB67-0FAE-BE3DE035D7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43" t="12471" r="8607" b="12702"/>
        <a:stretch/>
      </xdr:blipFill>
      <xdr:spPr bwMode="auto">
        <a:xfrm>
          <a:off x="5979241" y="390525"/>
          <a:ext cx="983534" cy="589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SI">
      <a:dk1>
        <a:srgbClr val="000000"/>
      </a:dk1>
      <a:lt1>
        <a:srgbClr val="FFFFFF"/>
      </a:lt1>
      <a:dk2>
        <a:srgbClr val="878787"/>
      </a:dk2>
      <a:lt2>
        <a:srgbClr val="B2B2B2"/>
      </a:lt2>
      <a:accent1>
        <a:srgbClr val="00609C"/>
      </a:accent1>
      <a:accent2>
        <a:srgbClr val="0084C0"/>
      </a:accent2>
      <a:accent3>
        <a:srgbClr val="009BD9"/>
      </a:accent3>
      <a:accent4>
        <a:srgbClr val="00B1EB"/>
      </a:accent4>
      <a:accent5>
        <a:srgbClr val="FF6400"/>
      </a:accent5>
      <a:accent6>
        <a:srgbClr val="E49D55"/>
      </a:accent6>
      <a:hlink>
        <a:srgbClr val="0084C0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2A92-CDE0-423E-B44B-80FC41A2A85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C5BE-59A9-47FB-AC14-5BA5567394EE}">
  <dimension ref="A1"/>
  <sheetViews>
    <sheetView workbookViewId="0">
      <selection sqref="A1:H29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072F-C2A9-42C8-9D89-B74B9FE3D51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2"/>
  <sheetViews>
    <sheetView showGridLines="0" tabSelected="1" view="pageBreakPreview" zoomScale="85" zoomScaleNormal="85" zoomScaleSheetLayoutView="85" workbookViewId="0">
      <selection activeCell="K9" sqref="K9"/>
    </sheetView>
  </sheetViews>
  <sheetFormatPr defaultRowHeight="12.75" x14ac:dyDescent="0.2"/>
  <cols>
    <col min="1" max="1" width="8.5703125" customWidth="1"/>
    <col min="2" max="2" width="4.28515625" customWidth="1"/>
    <col min="3" max="3" width="50.140625" customWidth="1"/>
    <col min="4" max="4" width="14.140625" customWidth="1"/>
    <col min="5" max="5" width="17.85546875" customWidth="1"/>
    <col min="6" max="8" width="14.140625" customWidth="1"/>
    <col min="9" max="9" width="8.5703125" customWidth="1"/>
    <col min="11" max="11" width="32.140625" customWidth="1"/>
  </cols>
  <sheetData>
    <row r="1" spans="2:11" ht="13.5" thickBot="1" x14ac:dyDescent="0.25">
      <c r="B1" s="70"/>
      <c r="C1" s="70"/>
      <c r="D1" s="70"/>
      <c r="E1" s="70"/>
      <c r="F1" s="70"/>
      <c r="G1" s="70"/>
      <c r="H1" s="70"/>
    </row>
    <row r="2" spans="2:11" ht="22.5" customHeight="1" x14ac:dyDescent="0.2">
      <c r="B2" s="69"/>
      <c r="C2" s="69"/>
      <c r="D2" s="69"/>
      <c r="E2" s="69"/>
      <c r="F2" s="69"/>
      <c r="G2" s="69"/>
      <c r="H2" s="69"/>
      <c r="I2" s="1"/>
      <c r="J2" s="1"/>
      <c r="K2" s="1"/>
    </row>
    <row r="3" spans="2:11" ht="15.75" x14ac:dyDescent="0.3">
      <c r="B3" s="45" t="s">
        <v>0</v>
      </c>
      <c r="C3" s="45"/>
      <c r="D3" s="45"/>
      <c r="E3" s="45"/>
      <c r="F3" s="45"/>
      <c r="G3" s="45"/>
      <c r="H3" s="45"/>
      <c r="I3" s="54"/>
      <c r="J3" s="55"/>
      <c r="K3" s="1"/>
    </row>
    <row r="4" spans="2:11" ht="15.75" x14ac:dyDescent="0.2">
      <c r="B4" s="46" t="s">
        <v>1</v>
      </c>
      <c r="C4" s="46"/>
      <c r="D4" s="46"/>
      <c r="E4" s="46"/>
      <c r="F4" s="46"/>
      <c r="G4" s="46"/>
      <c r="H4" s="46"/>
      <c r="I4" s="54"/>
      <c r="J4" s="55"/>
      <c r="K4" s="1"/>
    </row>
    <row r="5" spans="2:11" ht="16.5" thickBot="1" x14ac:dyDescent="0.25">
      <c r="B5" s="68" t="s">
        <v>60</v>
      </c>
      <c r="C5" s="68"/>
      <c r="D5" s="68"/>
      <c r="E5" s="68"/>
      <c r="F5" s="68"/>
      <c r="G5" s="68"/>
      <c r="H5" s="68"/>
      <c r="I5" s="54"/>
      <c r="J5" s="55"/>
      <c r="K5" s="1"/>
    </row>
    <row r="6" spans="2:11" customFormat="1" ht="15.75" x14ac:dyDescent="0.3">
      <c r="B6" s="3"/>
      <c r="C6" s="3"/>
      <c r="D6" s="3"/>
      <c r="E6" s="3"/>
      <c r="F6" s="3"/>
      <c r="G6" s="3"/>
      <c r="H6" s="3"/>
      <c r="I6" s="54"/>
      <c r="J6" s="55"/>
      <c r="K6" s="1"/>
    </row>
    <row r="7" spans="2:11" customFormat="1" ht="15.75" x14ac:dyDescent="0.3">
      <c r="B7" s="3" t="s">
        <v>2</v>
      </c>
      <c r="C7" s="3"/>
      <c r="D7" s="3"/>
      <c r="E7" s="4">
        <v>20155221</v>
      </c>
      <c r="F7" s="3"/>
      <c r="G7" s="3"/>
      <c r="H7" s="3"/>
      <c r="I7" s="54"/>
      <c r="J7" s="55"/>
      <c r="K7" s="1"/>
    </row>
    <row r="8" spans="2:11" customFormat="1" ht="15.75" x14ac:dyDescent="0.3">
      <c r="B8" s="5" t="s">
        <v>3</v>
      </c>
      <c r="C8" s="3"/>
      <c r="D8" s="3"/>
      <c r="E8" s="4">
        <v>1034629</v>
      </c>
      <c r="F8" s="3"/>
      <c r="G8" s="3"/>
      <c r="H8" s="3"/>
      <c r="I8" s="54"/>
      <c r="J8" s="55"/>
      <c r="K8" s="1"/>
    </row>
    <row r="9" spans="2:11" customFormat="1" ht="15.75" x14ac:dyDescent="0.3">
      <c r="B9" s="5" t="s">
        <v>4</v>
      </c>
      <c r="C9" s="3"/>
      <c r="D9" s="3"/>
      <c r="E9" s="6">
        <f>E7-E8</f>
        <v>19120592</v>
      </c>
      <c r="F9" s="3"/>
      <c r="G9" s="3"/>
      <c r="H9" s="3"/>
      <c r="I9" s="54"/>
      <c r="J9" s="55"/>
      <c r="K9" s="1"/>
    </row>
    <row r="10" spans="2:11" customFormat="1" ht="15.75" x14ac:dyDescent="0.3">
      <c r="B10" s="3" t="s">
        <v>5</v>
      </c>
      <c r="C10" s="3"/>
      <c r="D10" s="3"/>
      <c r="E10" s="71">
        <v>9962643</v>
      </c>
      <c r="F10" s="3"/>
      <c r="G10" s="3"/>
      <c r="H10" s="3"/>
      <c r="I10" s="54"/>
      <c r="J10" s="55"/>
      <c r="K10" s="1"/>
    </row>
    <row r="11" spans="2:11" customFormat="1" ht="15.75" x14ac:dyDescent="0.3">
      <c r="B11" s="7" t="s">
        <v>58</v>
      </c>
      <c r="C11" s="7"/>
      <c r="D11" s="7"/>
      <c r="E11" s="72">
        <f>E10/E9</f>
        <v>0.52104260160982463</v>
      </c>
      <c r="F11" s="3"/>
      <c r="G11" s="3"/>
      <c r="H11" s="3"/>
      <c r="I11" s="54"/>
      <c r="J11" s="55"/>
      <c r="K11" s="1"/>
    </row>
    <row r="12" spans="2:11" customFormat="1" ht="15.75" x14ac:dyDescent="0.3">
      <c r="B12" s="62"/>
      <c r="C12" s="62"/>
      <c r="D12" s="62"/>
      <c r="E12" s="62"/>
      <c r="F12" s="62"/>
      <c r="G12" s="62"/>
      <c r="H12" s="62"/>
      <c r="I12" s="54"/>
      <c r="J12" s="55"/>
      <c r="K12" s="1"/>
    </row>
    <row r="13" spans="2:11" customFormat="1" ht="15.75" x14ac:dyDescent="0.3">
      <c r="B13" s="64"/>
      <c r="C13" s="65" t="s">
        <v>6</v>
      </c>
      <c r="D13" s="66" t="s">
        <v>7</v>
      </c>
      <c r="E13" s="66" t="s">
        <v>8</v>
      </c>
      <c r="F13" s="66" t="s">
        <v>9</v>
      </c>
      <c r="G13" s="66" t="s">
        <v>10</v>
      </c>
      <c r="H13" s="67"/>
      <c r="I13" s="54"/>
      <c r="J13" s="55"/>
      <c r="K13" s="1"/>
    </row>
    <row r="14" spans="2:11" customFormat="1" ht="15.75" x14ac:dyDescent="0.3">
      <c r="B14" s="47">
        <v>1</v>
      </c>
      <c r="C14" s="63" t="s">
        <v>11</v>
      </c>
      <c r="D14" s="37"/>
      <c r="E14" s="20" t="s">
        <v>12</v>
      </c>
      <c r="F14" s="11" t="s">
        <v>13</v>
      </c>
      <c r="G14" s="37" t="s">
        <v>13</v>
      </c>
      <c r="H14" s="11"/>
      <c r="I14" s="12"/>
      <c r="J14" s="55"/>
      <c r="K14" s="1"/>
    </row>
    <row r="15" spans="2:11" customFormat="1" ht="15.75" x14ac:dyDescent="0.3">
      <c r="B15" s="48" t="s">
        <v>14</v>
      </c>
      <c r="C15" s="13" t="s">
        <v>15</v>
      </c>
      <c r="D15" s="14"/>
      <c r="E15" s="15" t="s">
        <v>12</v>
      </c>
      <c r="F15" s="14"/>
      <c r="G15" s="14"/>
      <c r="H15" s="14"/>
      <c r="I15" s="12"/>
      <c r="J15" s="55"/>
      <c r="K15" s="1"/>
    </row>
    <row r="16" spans="2:11" customFormat="1" ht="15.75" x14ac:dyDescent="0.3">
      <c r="B16" s="49" t="s">
        <v>16</v>
      </c>
      <c r="C16" s="16" t="s">
        <v>17</v>
      </c>
      <c r="D16" s="17"/>
      <c r="E16" s="18" t="s">
        <v>12</v>
      </c>
      <c r="F16" s="17"/>
      <c r="G16" s="17"/>
      <c r="H16" s="17"/>
      <c r="I16" s="54"/>
      <c r="J16" s="55"/>
      <c r="K16" s="1"/>
    </row>
    <row r="17" spans="2:11" customFormat="1" ht="15.75" x14ac:dyDescent="0.3">
      <c r="B17" s="50" t="s">
        <v>18</v>
      </c>
      <c r="C17" s="19" t="s">
        <v>19</v>
      </c>
      <c r="D17" s="12"/>
      <c r="E17" s="20" t="s">
        <v>12</v>
      </c>
      <c r="F17" s="12"/>
      <c r="G17" s="12"/>
      <c r="H17" s="12"/>
      <c r="I17" s="54"/>
      <c r="J17" s="55"/>
      <c r="K17" s="1"/>
    </row>
    <row r="18" spans="2:11" customFormat="1" ht="36.75" customHeight="1" x14ac:dyDescent="0.2">
      <c r="B18" s="48" t="s">
        <v>20</v>
      </c>
      <c r="C18" s="21" t="s">
        <v>21</v>
      </c>
      <c r="D18" s="22">
        <v>9583142</v>
      </c>
      <c r="E18" s="22">
        <v>362791</v>
      </c>
      <c r="F18" s="22">
        <v>6245</v>
      </c>
      <c r="G18" s="22">
        <f>D18+E18</f>
        <v>9945933</v>
      </c>
      <c r="H18" s="23"/>
      <c r="I18" s="54"/>
      <c r="J18" s="55"/>
      <c r="K18" s="1"/>
    </row>
    <row r="19" spans="2:11" customFormat="1" ht="21" customHeight="1" x14ac:dyDescent="0.2">
      <c r="B19" s="51"/>
      <c r="C19" s="24" t="s">
        <v>22</v>
      </c>
      <c r="D19" s="25">
        <f>D18/G18</f>
        <v>0.96352368349957718</v>
      </c>
      <c r="E19" s="25">
        <f>E18/G18</f>
        <v>3.6476316500422837E-2</v>
      </c>
      <c r="F19" s="26">
        <v>0</v>
      </c>
      <c r="G19" s="26">
        <f t="shared" ref="G19:G26" si="0">D19+E19</f>
        <v>1</v>
      </c>
      <c r="H19" s="11"/>
      <c r="I19" s="54"/>
      <c r="J19" s="55"/>
      <c r="K19" s="1"/>
    </row>
    <row r="20" spans="2:11" customFormat="1" ht="36" customHeight="1" x14ac:dyDescent="0.2">
      <c r="B20" s="52" t="s">
        <v>23</v>
      </c>
      <c r="C20" s="27" t="s">
        <v>24</v>
      </c>
      <c r="D20" s="9">
        <v>9920317</v>
      </c>
      <c r="E20" s="9">
        <v>401</v>
      </c>
      <c r="F20" s="9">
        <v>31460</v>
      </c>
      <c r="G20" s="9">
        <f t="shared" si="0"/>
        <v>9920718</v>
      </c>
      <c r="H20" s="23"/>
      <c r="I20" s="54"/>
      <c r="J20" s="55"/>
      <c r="K20" s="55"/>
    </row>
    <row r="21" spans="2:11" customFormat="1" ht="21" customHeight="1" x14ac:dyDescent="0.2">
      <c r="B21" s="47"/>
      <c r="C21" s="28" t="s">
        <v>22</v>
      </c>
      <c r="D21" s="29">
        <f>D20/G20</f>
        <v>0.99995957953849712</v>
      </c>
      <c r="E21" s="29">
        <f>E20/G20</f>
        <v>4.0420461502887191E-5</v>
      </c>
      <c r="F21" s="30">
        <v>0</v>
      </c>
      <c r="G21" s="30">
        <f t="shared" si="0"/>
        <v>1</v>
      </c>
      <c r="H21" s="11"/>
      <c r="I21" s="54"/>
      <c r="J21" s="55"/>
      <c r="K21" s="55"/>
    </row>
    <row r="22" spans="2:11" customFormat="1" ht="15.75" x14ac:dyDescent="0.3">
      <c r="B22" s="53" t="s">
        <v>25</v>
      </c>
      <c r="C22" s="31" t="s">
        <v>26</v>
      </c>
      <c r="D22" s="32"/>
      <c r="E22" s="15" t="s">
        <v>12</v>
      </c>
      <c r="F22" s="33"/>
      <c r="G22" s="33"/>
      <c r="H22" s="10"/>
      <c r="I22" s="54"/>
      <c r="J22" s="55"/>
      <c r="K22" s="55"/>
    </row>
    <row r="23" spans="2:11" customFormat="1" ht="15.75" x14ac:dyDescent="0.3">
      <c r="B23" s="53" t="s">
        <v>27</v>
      </c>
      <c r="C23" s="31" t="s">
        <v>28</v>
      </c>
      <c r="D23" s="34"/>
      <c r="E23" s="18" t="s">
        <v>12</v>
      </c>
      <c r="F23" s="35"/>
      <c r="G23" s="35"/>
      <c r="H23" s="10"/>
      <c r="I23" s="54"/>
      <c r="J23" s="55"/>
      <c r="K23" s="55"/>
    </row>
    <row r="24" spans="2:11" customFormat="1" ht="15.75" x14ac:dyDescent="0.2">
      <c r="B24" s="53" t="s">
        <v>29</v>
      </c>
      <c r="C24" s="36" t="s">
        <v>59</v>
      </c>
      <c r="D24" s="37">
        <v>9947398</v>
      </c>
      <c r="E24" s="37">
        <v>0</v>
      </c>
      <c r="F24" s="37">
        <v>6245</v>
      </c>
      <c r="G24" s="37">
        <f t="shared" ref="G24" si="1">D24+E24</f>
        <v>9947398</v>
      </c>
      <c r="H24" s="10"/>
      <c r="I24" s="54"/>
      <c r="J24" s="57"/>
      <c r="K24" s="58"/>
    </row>
    <row r="25" spans="2:11" customFormat="1" ht="38.25" customHeight="1" x14ac:dyDescent="0.2">
      <c r="B25" s="50" t="s">
        <v>30</v>
      </c>
      <c r="C25" s="38" t="s">
        <v>31</v>
      </c>
      <c r="D25" s="9">
        <v>9921782</v>
      </c>
      <c r="E25" s="9">
        <v>401</v>
      </c>
      <c r="F25" s="9">
        <v>31460</v>
      </c>
      <c r="G25" s="9">
        <f t="shared" si="0"/>
        <v>9922183</v>
      </c>
      <c r="H25" s="10"/>
      <c r="I25" s="54"/>
      <c r="J25" s="55"/>
      <c r="K25" s="55"/>
    </row>
    <row r="26" spans="2:11" customFormat="1" ht="21" customHeight="1" x14ac:dyDescent="0.2">
      <c r="B26" s="51"/>
      <c r="C26" s="24" t="s">
        <v>22</v>
      </c>
      <c r="D26" s="25">
        <f>D25/G25</f>
        <v>0.99995958550653619</v>
      </c>
      <c r="E26" s="25">
        <f>E25/G25</f>
        <v>4.0414493463787156E-5</v>
      </c>
      <c r="F26" s="26">
        <v>0</v>
      </c>
      <c r="G26" s="26">
        <f t="shared" si="0"/>
        <v>1</v>
      </c>
      <c r="H26" s="11"/>
      <c r="I26" s="54"/>
      <c r="J26" s="55"/>
      <c r="K26" s="55"/>
    </row>
    <row r="27" spans="2:11" customFormat="1" ht="57" customHeight="1" x14ac:dyDescent="0.2">
      <c r="B27" s="50" t="s">
        <v>32</v>
      </c>
      <c r="C27" s="27" t="s">
        <v>33</v>
      </c>
      <c r="D27" s="9">
        <v>9921782</v>
      </c>
      <c r="E27" s="9">
        <v>401</v>
      </c>
      <c r="F27" s="9">
        <v>31460</v>
      </c>
      <c r="G27" s="9">
        <f t="shared" ref="G27:G30" si="2">D27+E27</f>
        <v>9922183</v>
      </c>
      <c r="H27" s="10"/>
      <c r="I27" s="54"/>
      <c r="J27" s="55"/>
      <c r="K27" s="55"/>
    </row>
    <row r="28" spans="2:11" customFormat="1" ht="21" customHeight="1" x14ac:dyDescent="0.2">
      <c r="B28" s="47"/>
      <c r="C28" s="28" t="s">
        <v>22</v>
      </c>
      <c r="D28" s="25">
        <f>D27/G27</f>
        <v>0.99995958550653619</v>
      </c>
      <c r="E28" s="25">
        <f>E27/G27</f>
        <v>4.0414493463787156E-5</v>
      </c>
      <c r="F28" s="26">
        <v>0</v>
      </c>
      <c r="G28" s="26">
        <f t="shared" si="2"/>
        <v>1</v>
      </c>
      <c r="H28" s="11"/>
      <c r="I28" s="54"/>
      <c r="J28" s="55"/>
      <c r="K28" s="55"/>
    </row>
    <row r="29" spans="2:11" customFormat="1" ht="15.75" x14ac:dyDescent="0.3">
      <c r="B29" s="53" t="s">
        <v>34</v>
      </c>
      <c r="C29" s="39" t="s">
        <v>35</v>
      </c>
      <c r="D29" s="8"/>
      <c r="E29" s="20" t="s">
        <v>12</v>
      </c>
      <c r="F29" s="8"/>
      <c r="G29" s="8"/>
      <c r="H29" s="8"/>
      <c r="I29" s="54"/>
      <c r="J29" s="55"/>
      <c r="K29" s="56"/>
    </row>
    <row r="30" spans="2:11" customFormat="1" ht="36" customHeight="1" x14ac:dyDescent="0.2">
      <c r="B30" s="50" t="s">
        <v>36</v>
      </c>
      <c r="C30" s="38" t="s">
        <v>37</v>
      </c>
      <c r="D30" s="9">
        <v>9868358</v>
      </c>
      <c r="E30" s="9">
        <v>78639</v>
      </c>
      <c r="F30" s="9">
        <v>6646</v>
      </c>
      <c r="G30" s="9">
        <f t="shared" si="2"/>
        <v>9946997</v>
      </c>
      <c r="H30" s="10"/>
      <c r="I30" s="59"/>
      <c r="J30" s="55"/>
      <c r="K30" s="55"/>
    </row>
    <row r="31" spans="2:11" customFormat="1" ht="21" customHeight="1" x14ac:dyDescent="0.2">
      <c r="B31" s="51"/>
      <c r="C31" s="24" t="s">
        <v>22</v>
      </c>
      <c r="D31" s="25">
        <f t="shared" ref="D31" si="3">D30/G30</f>
        <v>0.99209419687167899</v>
      </c>
      <c r="E31" s="25">
        <f t="shared" ref="E31" si="4">E30/G30</f>
        <v>7.9058031283210407E-3</v>
      </c>
      <c r="F31" s="26">
        <v>0</v>
      </c>
      <c r="G31" s="26">
        <f>D31+E31</f>
        <v>1</v>
      </c>
      <c r="H31" s="11"/>
      <c r="I31" s="60"/>
      <c r="J31" s="55"/>
      <c r="K31" s="55"/>
    </row>
    <row r="32" spans="2:11" customFormat="1" ht="31.5" customHeight="1" x14ac:dyDescent="0.2">
      <c r="B32" s="50" t="s">
        <v>38</v>
      </c>
      <c r="C32" s="27" t="s">
        <v>39</v>
      </c>
      <c r="D32" s="9">
        <v>9934932</v>
      </c>
      <c r="E32" s="9">
        <v>10600</v>
      </c>
      <c r="F32" s="9">
        <v>6646</v>
      </c>
      <c r="G32" s="9">
        <f t="shared" ref="G32" si="5">D32+E32</f>
        <v>9945532</v>
      </c>
      <c r="H32" s="10"/>
      <c r="I32" s="60"/>
      <c r="J32" s="57"/>
      <c r="K32" s="58"/>
    </row>
    <row r="33" spans="2:11" customFormat="1" ht="21" customHeight="1" x14ac:dyDescent="0.2">
      <c r="B33" s="51"/>
      <c r="C33" s="24" t="s">
        <v>22</v>
      </c>
      <c r="D33" s="25">
        <f t="shared" ref="D33" si="6">D32/G32</f>
        <v>0.99893419477208456</v>
      </c>
      <c r="E33" s="25">
        <f t="shared" ref="E33" si="7">E32/G32</f>
        <v>1.0658052279154096E-3</v>
      </c>
      <c r="F33" s="26">
        <v>0</v>
      </c>
      <c r="G33" s="26">
        <f>D33+E33</f>
        <v>1</v>
      </c>
      <c r="H33" s="11"/>
      <c r="I33" s="60"/>
      <c r="J33" s="61"/>
      <c r="K33" s="61"/>
    </row>
    <row r="34" spans="2:11" customFormat="1" ht="36" customHeight="1" x14ac:dyDescent="0.2">
      <c r="B34" s="50" t="s">
        <v>40</v>
      </c>
      <c r="C34" s="27" t="s">
        <v>41</v>
      </c>
      <c r="D34" s="9">
        <v>9921357</v>
      </c>
      <c r="E34" s="9">
        <v>26039</v>
      </c>
      <c r="F34" s="9">
        <v>6245</v>
      </c>
      <c r="G34" s="9">
        <f t="shared" ref="G34" si="8">D34+E34</f>
        <v>9947396</v>
      </c>
      <c r="H34" s="10"/>
      <c r="I34" s="60"/>
      <c r="J34" s="56"/>
      <c r="K34" s="56"/>
    </row>
    <row r="35" spans="2:11" customFormat="1" ht="21" customHeight="1" x14ac:dyDescent="0.2">
      <c r="B35" s="47"/>
      <c r="C35" s="28" t="s">
        <v>22</v>
      </c>
      <c r="D35" s="25">
        <f t="shared" ref="D35" si="9">D34/G34</f>
        <v>0.99738233000877818</v>
      </c>
      <c r="E35" s="25">
        <f t="shared" ref="E35" si="10">E34/G34</f>
        <v>2.6176699912218234E-3</v>
      </c>
      <c r="F35" s="26">
        <v>0</v>
      </c>
      <c r="G35" s="26">
        <f>D35+E35</f>
        <v>1</v>
      </c>
      <c r="H35" s="11"/>
      <c r="I35" s="60"/>
      <c r="J35" s="56"/>
      <c r="K35" s="56"/>
    </row>
    <row r="36" spans="2:11" customFormat="1" ht="15.75" x14ac:dyDescent="0.3">
      <c r="B36" s="53" t="s">
        <v>42</v>
      </c>
      <c r="C36" s="31" t="s">
        <v>43</v>
      </c>
      <c r="D36" s="29"/>
      <c r="E36" s="18" t="s">
        <v>12</v>
      </c>
      <c r="F36" s="30"/>
      <c r="G36" s="30"/>
      <c r="H36" s="41"/>
      <c r="I36" s="60"/>
      <c r="J36" s="56"/>
      <c r="K36" s="56"/>
    </row>
    <row r="37" spans="2:11" customFormat="1" ht="69" customHeight="1" x14ac:dyDescent="0.2">
      <c r="B37" s="50" t="s">
        <v>44</v>
      </c>
      <c r="C37" s="42" t="s">
        <v>45</v>
      </c>
      <c r="D37" s="9">
        <v>5704974</v>
      </c>
      <c r="E37" s="9">
        <v>4240817</v>
      </c>
      <c r="F37" s="9">
        <v>6387</v>
      </c>
      <c r="G37" s="9">
        <f t="shared" ref="G37" si="11">D37+E37</f>
        <v>9945791</v>
      </c>
      <c r="H37" s="11"/>
      <c r="I37" s="60"/>
      <c r="J37" s="56"/>
      <c r="K37" s="56"/>
    </row>
    <row r="38" spans="2:11" customFormat="1" ht="21" customHeight="1" x14ac:dyDescent="0.2">
      <c r="B38" s="51"/>
      <c r="C38" s="28" t="s">
        <v>22</v>
      </c>
      <c r="D38" s="25">
        <f t="shared" ref="D38" si="12">D37/G37</f>
        <v>0.57360686545695561</v>
      </c>
      <c r="E38" s="25">
        <f t="shared" ref="E38" si="13">E37/G37</f>
        <v>0.42639313454304439</v>
      </c>
      <c r="F38" s="26">
        <v>0</v>
      </c>
      <c r="G38" s="26">
        <f>D38+E38</f>
        <v>1</v>
      </c>
      <c r="H38" s="11"/>
      <c r="I38" s="60"/>
      <c r="J38" s="56"/>
      <c r="K38" s="56"/>
    </row>
    <row r="39" spans="2:11" customFormat="1" ht="63" x14ac:dyDescent="0.2">
      <c r="B39" s="50" t="s">
        <v>46</v>
      </c>
      <c r="C39" s="42" t="s">
        <v>47</v>
      </c>
      <c r="D39" s="9">
        <v>5704970</v>
      </c>
      <c r="E39" s="9">
        <v>4240821</v>
      </c>
      <c r="F39" s="9">
        <v>7852</v>
      </c>
      <c r="G39" s="9">
        <f>D39+E39</f>
        <v>9945791</v>
      </c>
      <c r="H39" s="10"/>
      <c r="I39" s="60"/>
      <c r="J39" s="56"/>
      <c r="K39" s="56"/>
    </row>
    <row r="40" spans="2:11" customFormat="1" ht="21" customHeight="1" x14ac:dyDescent="0.2">
      <c r="B40" s="51"/>
      <c r="C40" s="24" t="s">
        <v>22</v>
      </c>
      <c r="D40" s="25">
        <f t="shared" ref="D40" si="14">D39/G39</f>
        <v>0.57360646327677711</v>
      </c>
      <c r="E40" s="25">
        <f>E39/G39</f>
        <v>0.42639353672322294</v>
      </c>
      <c r="F40" s="26">
        <v>0</v>
      </c>
      <c r="G40" s="26">
        <f>D40+E40</f>
        <v>1</v>
      </c>
      <c r="H40" s="11"/>
      <c r="I40" s="60"/>
      <c r="J40" s="56"/>
      <c r="K40" s="56"/>
    </row>
    <row r="41" spans="2:11" customFormat="1" ht="68.25" customHeight="1" x14ac:dyDescent="0.2">
      <c r="B41" s="50" t="s">
        <v>48</v>
      </c>
      <c r="C41" s="27" t="s">
        <v>45</v>
      </c>
      <c r="D41" s="9">
        <v>5705123</v>
      </c>
      <c r="E41" s="9">
        <v>4240666</v>
      </c>
      <c r="F41" s="9">
        <v>7852</v>
      </c>
      <c r="G41" s="9">
        <f t="shared" ref="G41" si="15">D41+E41</f>
        <v>9945789</v>
      </c>
      <c r="H41" s="10"/>
      <c r="I41" s="60"/>
      <c r="J41" s="56"/>
      <c r="K41" s="56"/>
    </row>
    <row r="42" spans="2:11" customFormat="1" ht="21" customHeight="1" x14ac:dyDescent="0.2">
      <c r="B42" s="51"/>
      <c r="C42" s="24" t="s">
        <v>22</v>
      </c>
      <c r="D42" s="25">
        <f t="shared" ref="D42" si="16">D41/G41</f>
        <v>0.5736219620182974</v>
      </c>
      <c r="E42" s="25">
        <f t="shared" ref="E42" si="17">E41/G41</f>
        <v>0.4263780379817026</v>
      </c>
      <c r="F42" s="26">
        <v>0</v>
      </c>
      <c r="G42" s="26">
        <f>D42+E42</f>
        <v>1</v>
      </c>
      <c r="H42" s="11"/>
      <c r="I42" s="40"/>
    </row>
    <row r="43" spans="2:11" customFormat="1" ht="59.25" customHeight="1" x14ac:dyDescent="0.2">
      <c r="B43" s="50" t="s">
        <v>49</v>
      </c>
      <c r="C43" s="27" t="s">
        <v>50</v>
      </c>
      <c r="D43" s="9">
        <v>9948278</v>
      </c>
      <c r="E43" s="9">
        <v>6655</v>
      </c>
      <c r="F43" s="9">
        <v>7710</v>
      </c>
      <c r="G43" s="9">
        <f>D43+E43</f>
        <v>9954933</v>
      </c>
      <c r="H43" s="10"/>
      <c r="I43" s="40"/>
    </row>
    <row r="44" spans="2:11" customFormat="1" ht="21" customHeight="1" x14ac:dyDescent="0.2">
      <c r="B44" s="47"/>
      <c r="C44" s="28" t="s">
        <v>22</v>
      </c>
      <c r="D44" s="29">
        <f t="shared" ref="D44" si="18">D43/G43</f>
        <v>0.9993314872134248</v>
      </c>
      <c r="E44" s="29">
        <f t="shared" ref="E44" si="19">E43/G43</f>
        <v>6.6851278657525872E-4</v>
      </c>
      <c r="F44" s="30">
        <v>0</v>
      </c>
      <c r="G44" s="30">
        <f>D44+E44</f>
        <v>1</v>
      </c>
      <c r="H44" s="11"/>
      <c r="I44" s="40"/>
    </row>
    <row r="45" spans="2:11" customFormat="1" ht="15.75" x14ac:dyDescent="0.3">
      <c r="B45" s="53" t="s">
        <v>51</v>
      </c>
      <c r="C45" s="31" t="s">
        <v>52</v>
      </c>
      <c r="D45" s="34"/>
      <c r="E45" s="18" t="s">
        <v>12</v>
      </c>
      <c r="F45" s="35"/>
      <c r="G45" s="35"/>
      <c r="H45" s="41"/>
      <c r="I45" s="40"/>
    </row>
    <row r="46" spans="2:11" customFormat="1" ht="15.75" x14ac:dyDescent="0.3">
      <c r="B46" s="53" t="s">
        <v>53</v>
      </c>
      <c r="C46" s="31" t="s">
        <v>54</v>
      </c>
      <c r="D46" s="34"/>
      <c r="E46" s="18" t="s">
        <v>12</v>
      </c>
      <c r="F46" s="35"/>
      <c r="G46" s="35"/>
      <c r="H46" s="41"/>
      <c r="I46" s="60"/>
      <c r="J46" s="56"/>
    </row>
    <row r="47" spans="2:11" customFormat="1" ht="15.75" x14ac:dyDescent="0.3">
      <c r="B47" s="48" t="s">
        <v>55</v>
      </c>
      <c r="C47" s="43" t="s">
        <v>56</v>
      </c>
      <c r="D47" s="32"/>
      <c r="E47" s="15" t="s">
        <v>12</v>
      </c>
      <c r="F47" s="33"/>
      <c r="G47" s="33"/>
      <c r="H47" s="23"/>
      <c r="I47" s="60"/>
      <c r="J47" s="56"/>
    </row>
    <row r="48" spans="2:11" customFormat="1" ht="47.25" x14ac:dyDescent="0.2">
      <c r="B48" s="73"/>
      <c r="C48" s="44" t="s">
        <v>57</v>
      </c>
      <c r="D48" s="74"/>
      <c r="E48" s="73"/>
      <c r="F48" s="73"/>
      <c r="G48" s="73"/>
      <c r="H48" s="73"/>
      <c r="I48" s="60"/>
      <c r="J48" s="56"/>
    </row>
    <row r="49" spans="3:10" customFormat="1" x14ac:dyDescent="0.2">
      <c r="C49" s="2"/>
      <c r="I49" s="56"/>
      <c r="J49" s="56"/>
    </row>
    <row r="50" spans="3:10" customFormat="1" x14ac:dyDescent="0.2">
      <c r="C50" s="2"/>
    </row>
    <row r="51" spans="3:10" customFormat="1" ht="22.5" customHeight="1" x14ac:dyDescent="0.2">
      <c r="C51" s="2"/>
    </row>
    <row r="52" spans="3:10" customFormat="1" x14ac:dyDescent="0.2"/>
  </sheetData>
  <pageMargins left="0.7" right="0.7" top="0.75" bottom="0.75" header="0.3" footer="0.3"/>
  <pageSetup paperSize="9" scale="6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61508-e84a-4d6e-b817-58dd69955b6e" xsi:nil="true"/>
    <lcf76f155ced4ddcb4097134ff3c332f xmlns="28a7f3e5-c314-45d8-a3e3-80d913b262a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790775ED7946419EAA47C3DB457B3C" ma:contentTypeVersion="17" ma:contentTypeDescription="Een nieuw document maken." ma:contentTypeScope="" ma:versionID="1a1809a53e5ebb5fda4fb506916d6432">
  <xsd:schema xmlns:xsd="http://www.w3.org/2001/XMLSchema" xmlns:xs="http://www.w3.org/2001/XMLSchema" xmlns:p="http://schemas.microsoft.com/office/2006/metadata/properties" xmlns:ns2="28a7f3e5-c314-45d8-a3e3-80d913b262ab" xmlns:ns3="fd02acb7-f930-405a-86cc-ceddfdac5068" xmlns:ns4="96261508-e84a-4d6e-b817-58dd69955b6e" targetNamespace="http://schemas.microsoft.com/office/2006/metadata/properties" ma:root="true" ma:fieldsID="6cdeff81655ce48652fbcd4ac31ef7f5" ns2:_="" ns3:_="" ns4:_="">
    <xsd:import namespace="28a7f3e5-c314-45d8-a3e3-80d913b262ab"/>
    <xsd:import namespace="fd02acb7-f930-405a-86cc-ceddfdac5068"/>
    <xsd:import namespace="96261508-e84a-4d6e-b817-58dd69955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7f3e5-c314-45d8-a3e3-80d913b26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d59925c0-1ddf-4d1b-b2b5-bbae09a45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2acb7-f930-405a-86cc-ceddfdac506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61508-e84a-4d6e-b817-58dd69955b6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23594a1-b87f-412d-9274-bfb8da09827b}" ma:internalName="TaxCatchAll" ma:showField="CatchAllData" ma:web="fd02acb7-f930-405a-86cc-ceddfdac50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1CB50A-E47B-4ACD-B7F3-DCB78DB4F7D2}">
  <ds:schemaRefs>
    <ds:schemaRef ds:uri="http://schemas.microsoft.com/office/2006/metadata/properties"/>
    <ds:schemaRef ds:uri="http://schemas.microsoft.com/office/infopath/2007/PartnerControls"/>
    <ds:schemaRef ds:uri="96261508-e84a-4d6e-b817-58dd69955b6e"/>
    <ds:schemaRef ds:uri="28a7f3e5-c314-45d8-a3e3-80d913b262ab"/>
  </ds:schemaRefs>
</ds:datastoreItem>
</file>

<file path=customXml/itemProps2.xml><?xml version="1.0" encoding="utf-8"?>
<ds:datastoreItem xmlns:ds="http://schemas.openxmlformats.org/officeDocument/2006/customXml" ds:itemID="{28668D9C-3699-468C-8C36-8BB41DF8B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a7f3e5-c314-45d8-a3e3-80d913b262ab"/>
    <ds:schemaRef ds:uri="fd02acb7-f930-405a-86cc-ceddfdac5068"/>
    <ds:schemaRef ds:uri="96261508-e84a-4d6e-b817-58dd69955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66A7F1-0BD2-4465-A3BF-BB01F17132EC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1E27D98F-75D6-4338-A7F5-0FFF739CEB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Blad4</vt:lpstr>
      <vt:lpstr>Blad5</vt:lpstr>
      <vt:lpstr>Blad6</vt:lpstr>
      <vt:lpstr>Voting results</vt:lpstr>
      <vt:lpstr>'Voting results'!Print_Area</vt:lpstr>
    </vt:vector>
  </TitlesOfParts>
  <Manager/>
  <Company>NSI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van der Drift</dc:creator>
  <cp:keywords/>
  <dc:description/>
  <cp:lastModifiedBy>Martijn Massen</cp:lastModifiedBy>
  <cp:revision/>
  <cp:lastPrinted>2025-04-28T12:59:36Z</cp:lastPrinted>
  <dcterms:created xsi:type="dcterms:W3CDTF">2017-05-03T10:31:01Z</dcterms:created>
  <dcterms:modified xsi:type="dcterms:W3CDTF">2025-04-28T12:59:41Z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0x0101005C790775ED7946419EAA47C3DB457B3C</vt:lpwstr>
  </property>
  <property fmtid="{D5CDD505-2E9C-101B-9397-08002B2CF9AE}" pid="3" name="MediaServiceImageTags">
    <vt:lpwstr/>
  </property>
</Properties>
</file>